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C40" i="4" l="1"/>
  <c r="E40" i="4"/>
  <c r="F40" i="4"/>
  <c r="G40" i="4"/>
  <c r="B40" i="4"/>
  <c r="C37" i="4"/>
  <c r="D37" i="4"/>
  <c r="E37" i="4"/>
  <c r="F37" i="4"/>
  <c r="G37" i="4"/>
  <c r="B37" i="4"/>
  <c r="C21" i="4"/>
  <c r="D40" i="4"/>
  <c r="E21" i="4"/>
  <c r="F21" i="4"/>
  <c r="G21" i="4"/>
  <c r="B21" i="4"/>
  <c r="G16" i="4" l="1"/>
  <c r="G38" i="4" l="1"/>
  <c r="G35" i="4"/>
  <c r="G34" i="4"/>
  <c r="G33" i="4"/>
  <c r="G32" i="4"/>
  <c r="G29" i="4"/>
  <c r="G28" i="4"/>
  <c r="G27" i="4"/>
  <c r="G26" i="4"/>
  <c r="G25" i="4"/>
  <c r="G24" i="4"/>
  <c r="G23" i="4"/>
  <c r="G22" i="4"/>
  <c r="C31" i="4"/>
  <c r="D31" i="4"/>
  <c r="E31" i="4"/>
  <c r="F31" i="4"/>
  <c r="B31" i="4"/>
  <c r="F16" i="4"/>
  <c r="E16" i="4"/>
  <c r="D16" i="4"/>
  <c r="C16" i="4"/>
  <c r="B16" i="4"/>
  <c r="G14" i="4"/>
  <c r="G13" i="4"/>
  <c r="G12" i="4"/>
  <c r="G11" i="4"/>
  <c r="G10" i="4"/>
  <c r="G9" i="4"/>
  <c r="G8" i="4"/>
  <c r="G7" i="4"/>
  <c r="G6" i="4"/>
  <c r="G5" i="4"/>
  <c r="G31" i="4" l="1"/>
</calcChain>
</file>

<file path=xl/sharedStrings.xml><?xml version="1.0" encoding="utf-8"?>
<sst xmlns="http://schemas.openxmlformats.org/spreadsheetml/2006/main" count="67" uniqueCount="44">
  <si>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</si>
  <si>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</si>
  <si>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</si>
  <si>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</si>
  <si>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</si>
  <si>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</si>
  <si>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</si>
  <si>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</si>
  <si>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</si>
  <si>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</si>
  <si>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</si>
  <si>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</si>
  <si>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</si>
  <si>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</si>
  <si>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</si>
  <si>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</si>
  <si>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</si>
  <si>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</si>
  <si>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</si>
  <si>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</si>
  <si>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</si>
  <si>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</si>
  <si>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</si>
  <si>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</si>
  <si>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</si>
  <si>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</si>
  <si>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</si>
  <si>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</si>
  <si>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</si>
  <si>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</si>
  <si>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</si>
  <si>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</si>
  <si>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</si>
  <si>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</si>
  <si>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</si>
  <si>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</si>
  <si>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</si>
  <si>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</si>
  <si>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</si>
  <si>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</si>
  <si>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</si>
  <si>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</si>
  <si>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</si>
  <si>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Municipio de León, Guanajuato
Estado Analítico de Ingresos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</si>
</sst>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0" borderId="3" xfId="8" applyFont="1" applyBorder="1" applyAlignment="1">
      <alignment horizontal="left" vertical="top" wrapText="1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8" fillId="0" borderId="4" xfId="8" applyNumberFormat="1" applyFont="1" applyBorder="1" applyAlignment="1" applyProtection="1">
      <alignment vertical="top"/>
      <protection locked="0"/>
    </xf>
    <xf numFmtId="3" fontId="3" fillId="0" borderId="2" xfId="8" applyNumberFormat="1" applyFont="1" applyBorder="1" applyAlignment="1" applyProtection="1">
      <alignment vertical="top"/>
      <protection locked="0"/>
    </xf>
    <xf numFmtId="3" fontId="3" fillId="0" borderId="3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3" fontId="8" fillId="0" borderId="5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8" fillId="2" borderId="1" xfId="8" quotePrefix="1" applyFont="1" applyFill="1" applyBorder="1" applyAlignment="1">
      <alignment horizontal="center" vertical="center" wrapText="1"/>
    </xf>
    <xf numFmtId="3" fontId="6" fillId="0" borderId="9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8" fillId="0" borderId="3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3" fontId="3" fillId="0" borderId="9" xfId="18" applyFont="1" applyBorder="1" applyAlignment="1" applyProtection="1">
      <alignment vertical="top"/>
      <protection locked="0"/>
    </xf>
    <xf numFmtId="43" fontId="3" fillId="0" borderId="11" xfId="18" applyFont="1" applyBorder="1" applyAlignment="1" applyProtection="1">
      <alignment vertical="top"/>
      <protection locked="0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3" fontId="3" fillId="0" borderId="0" xfId="18" applyFont="1" applyAlignment="1" applyProtection="1">
      <alignment vertical="top"/>
      <protection locked="0"/>
    </xf>
    <xf numFmtId="43" fontId="3" fillId="0" borderId="0" xfId="8" applyNumberFormat="1" applyFont="1" applyAlignment="1" applyProtection="1">
      <alignment vertical="top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showGridLines="0" tabSelected="1" topLeftCell="B1" zoomScale="112" zoomScaleNormal="112" workbookViewId="0">
      <selection activeCell="J15" sqref="J1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2" style="2"/>
    <col min="9" max="9" width="16.6640625" style="2" bestFit="1" customWidth="1"/>
    <col min="10" max="16384" width="12" style="2"/>
  </cols>
  <sheetData>
    <row r="1" spans="1:9" ht="33.6" customHeight="1" x14ac:dyDescent="0.2">
      <c r="A1" s="61" t="s">
        <v>43</v>
      </c>
      <c r="B1" s="62"/>
      <c r="C1" s="62"/>
      <c r="D1" s="62"/>
      <c r="E1" s="62"/>
      <c r="F1" s="62"/>
      <c r="G1" s="63"/>
    </row>
    <row r="2" spans="1:9" s="3" customFormat="1" x14ac:dyDescent="0.2">
      <c r="A2" s="21"/>
      <c r="B2" s="67" t="s">
        <v>0</v>
      </c>
      <c r="C2" s="68"/>
      <c r="D2" s="68"/>
      <c r="E2" s="68"/>
      <c r="F2" s="69"/>
      <c r="G2" s="64" t="s">
        <v>7</v>
      </c>
    </row>
    <row r="3" spans="1:9" s="1" customFormat="1" ht="24.95" customHeight="1" x14ac:dyDescent="0.2">
      <c r="A3" s="2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5"/>
    </row>
    <row r="4" spans="1:9" s="1" customFormat="1" x14ac:dyDescent="0.2">
      <c r="A4" s="2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31" t="s">
        <v>13</v>
      </c>
    </row>
    <row r="5" spans="1:9" x14ac:dyDescent="0.2">
      <c r="A5" s="49" t="s">
        <v>14</v>
      </c>
      <c r="B5" s="57">
        <v>1651918664.5199997</v>
      </c>
      <c r="C5" s="57">
        <v>56971994.890000008</v>
      </c>
      <c r="D5" s="25">
        <v>1708890659.4099998</v>
      </c>
      <c r="E5" s="25">
        <v>1502143845.4600003</v>
      </c>
      <c r="F5" s="29">
        <v>1502163201.2900002</v>
      </c>
      <c r="G5" s="25">
        <f t="shared" ref="G5:G14" si="0">F5-B5</f>
        <v>-149755463.22999954</v>
      </c>
    </row>
    <row r="6" spans="1:9" x14ac:dyDescent="0.2">
      <c r="A6" s="50" t="s">
        <v>15</v>
      </c>
      <c r="B6" s="26">
        <v>0</v>
      </c>
      <c r="C6" s="26">
        <v>0</v>
      </c>
      <c r="D6" s="26">
        <v>0</v>
      </c>
      <c r="E6" s="26">
        <v>0</v>
      </c>
      <c r="F6" s="30">
        <v>0</v>
      </c>
      <c r="G6" s="26">
        <f t="shared" si="0"/>
        <v>0</v>
      </c>
    </row>
    <row r="7" spans="1:9" x14ac:dyDescent="0.2">
      <c r="A7" s="49" t="s">
        <v>16</v>
      </c>
      <c r="B7" s="26">
        <v>8196.25</v>
      </c>
      <c r="C7" s="26">
        <v>0</v>
      </c>
      <c r="D7" s="26">
        <v>8196.25</v>
      </c>
      <c r="E7" s="26">
        <v>85240.61</v>
      </c>
      <c r="F7" s="30">
        <v>85240.61</v>
      </c>
      <c r="G7" s="26">
        <f t="shared" si="0"/>
        <v>77044.36</v>
      </c>
    </row>
    <row r="8" spans="1:9" x14ac:dyDescent="0.2">
      <c r="A8" s="49" t="s">
        <v>17</v>
      </c>
      <c r="B8" s="26">
        <v>378478069.41000009</v>
      </c>
      <c r="C8" s="26">
        <v>0.02</v>
      </c>
      <c r="D8" s="26">
        <v>378478069.43000007</v>
      </c>
      <c r="E8" s="26">
        <v>328881094.78000003</v>
      </c>
      <c r="F8" s="30">
        <v>328900028.09999996</v>
      </c>
      <c r="G8" s="26">
        <f t="shared" si="0"/>
        <v>-49578041.310000122</v>
      </c>
    </row>
    <row r="9" spans="1:9" x14ac:dyDescent="0.2">
      <c r="A9" s="49" t="s">
        <v>18</v>
      </c>
      <c r="B9" s="26">
        <v>113726953.47</v>
      </c>
      <c r="C9" s="26">
        <v>137141320.22999999</v>
      </c>
      <c r="D9" s="26">
        <v>250868273.70000002</v>
      </c>
      <c r="E9" s="26">
        <v>201751596.44999999</v>
      </c>
      <c r="F9" s="30">
        <v>201751596.44999999</v>
      </c>
      <c r="G9" s="26">
        <f t="shared" si="0"/>
        <v>88024642.979999989</v>
      </c>
    </row>
    <row r="10" spans="1:9" x14ac:dyDescent="0.2">
      <c r="A10" s="50" t="s">
        <v>19</v>
      </c>
      <c r="B10" s="26">
        <v>229480070.84999999</v>
      </c>
      <c r="C10" s="26">
        <v>30723110.879999999</v>
      </c>
      <c r="D10" s="26">
        <v>260203181.72999999</v>
      </c>
      <c r="E10" s="26">
        <v>200682578.19</v>
      </c>
      <c r="F10" s="30">
        <v>201218746.99999997</v>
      </c>
      <c r="G10" s="26">
        <f t="shared" si="0"/>
        <v>-28261323.850000024</v>
      </c>
    </row>
    <row r="11" spans="1:9" x14ac:dyDescent="0.2">
      <c r="A11" s="49" t="s">
        <v>20</v>
      </c>
      <c r="B11" s="26">
        <v>0</v>
      </c>
      <c r="C11" s="26">
        <v>0</v>
      </c>
      <c r="D11" s="26">
        <v>0</v>
      </c>
      <c r="E11" s="26">
        <v>0</v>
      </c>
      <c r="F11" s="30">
        <v>0</v>
      </c>
      <c r="G11" s="26">
        <f t="shared" si="0"/>
        <v>0</v>
      </c>
    </row>
    <row r="12" spans="1:9" ht="22.5" x14ac:dyDescent="0.2">
      <c r="A12" s="49" t="s">
        <v>21</v>
      </c>
      <c r="B12" s="26">
        <v>4513542485.4300003</v>
      </c>
      <c r="C12" s="26">
        <v>1164245335.6000001</v>
      </c>
      <c r="D12" s="26">
        <v>5677787821.0300007</v>
      </c>
      <c r="E12" s="26">
        <v>4585341297.6899986</v>
      </c>
      <c r="F12" s="30">
        <v>4585341297.6899986</v>
      </c>
      <c r="G12" s="26">
        <f t="shared" si="0"/>
        <v>71798812.259998322</v>
      </c>
    </row>
    <row r="13" spans="1:9" ht="22.5" x14ac:dyDescent="0.2">
      <c r="A13" s="49" t="s">
        <v>22</v>
      </c>
      <c r="B13" s="26">
        <v>73764817.859999999</v>
      </c>
      <c r="C13" s="26">
        <v>186532426</v>
      </c>
      <c r="D13" s="26">
        <v>260297243.86000001</v>
      </c>
      <c r="E13" s="26">
        <v>225861579.43000001</v>
      </c>
      <c r="F13" s="30">
        <v>225861579.43000001</v>
      </c>
      <c r="G13" s="26">
        <f t="shared" si="0"/>
        <v>152096761.56999999</v>
      </c>
    </row>
    <row r="14" spans="1:9" x14ac:dyDescent="0.2">
      <c r="A14" s="49" t="s">
        <v>23</v>
      </c>
      <c r="B14" s="26">
        <v>874246158.20000005</v>
      </c>
      <c r="C14" s="26">
        <v>1864630388.8</v>
      </c>
      <c r="D14" s="26">
        <v>2738876547</v>
      </c>
      <c r="E14" s="26">
        <v>0</v>
      </c>
      <c r="F14" s="30">
        <v>0</v>
      </c>
      <c r="G14" s="26">
        <f t="shared" si="0"/>
        <v>-874246158.20000005</v>
      </c>
    </row>
    <row r="15" spans="1:9" x14ac:dyDescent="0.2">
      <c r="A15" s="51"/>
      <c r="B15" s="27"/>
      <c r="C15" s="27"/>
      <c r="D15" s="27"/>
      <c r="E15" s="27"/>
      <c r="F15" s="27"/>
      <c r="G15" s="26"/>
    </row>
    <row r="16" spans="1:9" x14ac:dyDescent="0.2">
      <c r="A16" s="52" t="s">
        <v>24</v>
      </c>
      <c r="B16" s="28">
        <f>SUM(B5:B14)</f>
        <v>7835165415.9899998</v>
      </c>
      <c r="C16" s="28">
        <f>SUM(C5:C14)</f>
        <v>3440244576.4200001</v>
      </c>
      <c r="D16" s="28">
        <f>SUM(D5:D14)</f>
        <v>11275409992.41</v>
      </c>
      <c r="E16" s="28">
        <f>SUM(E5:E14)</f>
        <v>7044747232.6099987</v>
      </c>
      <c r="F16" s="32">
        <f>SUM(F5:F14)</f>
        <v>7045321690.5699987</v>
      </c>
      <c r="G16" s="28">
        <f>SUM(G4:G14)</f>
        <v>-789843725.42000139</v>
      </c>
      <c r="I16" s="70"/>
    </row>
    <row r="17" spans="1:9" x14ac:dyDescent="0.2">
      <c r="A17" s="53"/>
      <c r="B17" s="12"/>
      <c r="C17" s="12"/>
      <c r="D17" s="15"/>
      <c r="E17" s="13" t="s">
        <v>25</v>
      </c>
      <c r="F17" s="16"/>
      <c r="G17" s="33">
        <v>0</v>
      </c>
      <c r="I17" s="70"/>
    </row>
    <row r="18" spans="1:9" ht="10.5" customHeight="1" x14ac:dyDescent="0.2">
      <c r="A18" s="46"/>
      <c r="B18" s="67" t="s">
        <v>0</v>
      </c>
      <c r="C18" s="68"/>
      <c r="D18" s="68"/>
      <c r="E18" s="68"/>
      <c r="F18" s="69"/>
      <c r="G18" s="66" t="s">
        <v>7</v>
      </c>
      <c r="I18" s="71"/>
    </row>
    <row r="19" spans="1:9" ht="22.5" x14ac:dyDescent="0.2">
      <c r="A19" s="48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5"/>
    </row>
    <row r="20" spans="1:9" x14ac:dyDescent="0.2">
      <c r="A20" s="47"/>
      <c r="B20" s="34" t="s">
        <v>8</v>
      </c>
      <c r="C20" s="31" t="s">
        <v>9</v>
      </c>
      <c r="D20" s="31" t="s">
        <v>10</v>
      </c>
      <c r="E20" s="31" t="s">
        <v>11</v>
      </c>
      <c r="F20" s="31" t="s">
        <v>12</v>
      </c>
      <c r="G20" s="31" t="s">
        <v>13</v>
      </c>
    </row>
    <row r="21" spans="1:9" x14ac:dyDescent="0.2">
      <c r="A21" s="19" t="s">
        <v>27</v>
      </c>
      <c r="B21" s="35">
        <f>SUM(B22:B29)</f>
        <v>6960919257.79</v>
      </c>
      <c r="C21" s="35">
        <f t="shared" ref="C21:G21" si="1">SUM(C22:C29)</f>
        <v>1575614187.6200001</v>
      </c>
      <c r="D21" s="35">
        <f>SUM(D22:D29)</f>
        <v>8536533445.4100008</v>
      </c>
      <c r="E21" s="35">
        <f t="shared" si="1"/>
        <v>7044747232.6099987</v>
      </c>
      <c r="F21" s="35">
        <f t="shared" si="1"/>
        <v>7045321690.5699987</v>
      </c>
      <c r="G21" s="35">
        <f t="shared" si="1"/>
        <v>84402432.77999863</v>
      </c>
    </row>
    <row r="22" spans="1:9" x14ac:dyDescent="0.2">
      <c r="A22" s="54" t="s">
        <v>14</v>
      </c>
      <c r="B22" s="58">
        <v>1651918664.5199997</v>
      </c>
      <c r="C22" s="58">
        <v>56971994.890000008</v>
      </c>
      <c r="D22" s="26">
        <v>1708890659.4099998</v>
      </c>
      <c r="E22" s="26">
        <v>1502143845.4600003</v>
      </c>
      <c r="F22" s="30">
        <v>1502163201.2900002</v>
      </c>
      <c r="G22" s="39">
        <f>F22-B22</f>
        <v>-149755463.22999954</v>
      </c>
    </row>
    <row r="23" spans="1:9" x14ac:dyDescent="0.2">
      <c r="A23" s="54" t="s">
        <v>15</v>
      </c>
      <c r="B23" s="26">
        <v>0</v>
      </c>
      <c r="C23" s="26">
        <v>0</v>
      </c>
      <c r="D23" s="26">
        <v>0</v>
      </c>
      <c r="E23" s="26">
        <v>0</v>
      </c>
      <c r="F23" s="30">
        <v>0</v>
      </c>
      <c r="G23" s="39">
        <f t="shared" ref="G23:G29" si="2">F23-B23</f>
        <v>0</v>
      </c>
    </row>
    <row r="24" spans="1:9" x14ac:dyDescent="0.2">
      <c r="A24" s="54" t="s">
        <v>16</v>
      </c>
      <c r="B24" s="26">
        <v>8196.25</v>
      </c>
      <c r="C24" s="26">
        <v>0</v>
      </c>
      <c r="D24" s="26">
        <v>8196.25</v>
      </c>
      <c r="E24" s="26">
        <v>85240.61</v>
      </c>
      <c r="F24" s="30">
        <v>85240.61</v>
      </c>
      <c r="G24" s="9">
        <f t="shared" si="2"/>
        <v>77044.36</v>
      </c>
    </row>
    <row r="25" spans="1:9" x14ac:dyDescent="0.2">
      <c r="A25" s="54" t="s">
        <v>17</v>
      </c>
      <c r="B25" s="26">
        <v>378478069.41000009</v>
      </c>
      <c r="C25" s="26">
        <v>0.02</v>
      </c>
      <c r="D25" s="26">
        <v>378478069.43000007</v>
      </c>
      <c r="E25" s="26">
        <v>328881094.78000003</v>
      </c>
      <c r="F25" s="30">
        <v>328900028.09999996</v>
      </c>
      <c r="G25" s="9">
        <f t="shared" si="2"/>
        <v>-49578041.310000122</v>
      </c>
    </row>
    <row r="26" spans="1:9" x14ac:dyDescent="0.2">
      <c r="A26" s="54" t="s">
        <v>28</v>
      </c>
      <c r="B26" s="26">
        <v>113726953.47</v>
      </c>
      <c r="C26" s="26">
        <v>137141320.22999999</v>
      </c>
      <c r="D26" s="26">
        <v>250868273.70000002</v>
      </c>
      <c r="E26" s="26">
        <v>201751596.44999999</v>
      </c>
      <c r="F26" s="30">
        <v>201751596.44999999</v>
      </c>
      <c r="G26" s="9">
        <f t="shared" si="2"/>
        <v>88024642.979999989</v>
      </c>
    </row>
    <row r="27" spans="1:9" x14ac:dyDescent="0.2">
      <c r="A27" s="54" t="s">
        <v>29</v>
      </c>
      <c r="B27" s="26">
        <v>229480070.84999999</v>
      </c>
      <c r="C27" s="26">
        <v>30723110.879999999</v>
      </c>
      <c r="D27" s="26">
        <v>260203181.72999999</v>
      </c>
      <c r="E27" s="26">
        <v>200682578.19</v>
      </c>
      <c r="F27" s="30">
        <v>201218746.99999997</v>
      </c>
      <c r="G27" s="9">
        <f t="shared" si="2"/>
        <v>-28261323.850000024</v>
      </c>
    </row>
    <row r="28" spans="1:9" ht="22.5" x14ac:dyDescent="0.2">
      <c r="A28" s="54" t="s">
        <v>30</v>
      </c>
      <c r="B28" s="26">
        <v>4513542485.4300003</v>
      </c>
      <c r="C28" s="26">
        <v>1164245335.6000001</v>
      </c>
      <c r="D28" s="26">
        <v>5677787821.0300007</v>
      </c>
      <c r="E28" s="26">
        <v>4585341297.6899986</v>
      </c>
      <c r="F28" s="30">
        <v>4585341297.6899986</v>
      </c>
      <c r="G28" s="9">
        <f t="shared" si="2"/>
        <v>71798812.259998322</v>
      </c>
    </row>
    <row r="29" spans="1:9" ht="22.5" x14ac:dyDescent="0.2">
      <c r="A29" s="54" t="s">
        <v>22</v>
      </c>
      <c r="B29" s="26">
        <v>73764817.859999999</v>
      </c>
      <c r="C29" s="26">
        <v>186532426</v>
      </c>
      <c r="D29" s="26">
        <v>260297243.86000001</v>
      </c>
      <c r="E29" s="26">
        <v>225861579.43000001</v>
      </c>
      <c r="F29" s="30">
        <v>225861579.43000001</v>
      </c>
      <c r="G29" s="9">
        <f t="shared" si="2"/>
        <v>152096761.56999999</v>
      </c>
    </row>
    <row r="30" spans="1:9" x14ac:dyDescent="0.2">
      <c r="A30" s="54"/>
      <c r="B30" s="9"/>
      <c r="C30" s="9"/>
      <c r="D30" s="9"/>
      <c r="E30" s="9"/>
      <c r="F30" s="36"/>
      <c r="G30" s="9"/>
    </row>
    <row r="31" spans="1:9" ht="33.75" x14ac:dyDescent="0.2">
      <c r="A31" s="24" t="s">
        <v>36</v>
      </c>
      <c r="B31" s="40">
        <f>SUM(B32:B35)</f>
        <v>0</v>
      </c>
      <c r="C31" s="40">
        <f t="shared" ref="C31:F31" si="3">SUM(C32:C35)</f>
        <v>0</v>
      </c>
      <c r="D31" s="40">
        <f t="shared" si="3"/>
        <v>0</v>
      </c>
      <c r="E31" s="40">
        <f t="shared" si="3"/>
        <v>0</v>
      </c>
      <c r="F31" s="41">
        <f t="shared" si="3"/>
        <v>0</v>
      </c>
      <c r="G31" s="40">
        <f>F31-B31</f>
        <v>0</v>
      </c>
    </row>
    <row r="32" spans="1:9" x14ac:dyDescent="0.2">
      <c r="A32" s="54" t="s">
        <v>15</v>
      </c>
      <c r="B32" s="39">
        <v>0</v>
      </c>
      <c r="C32" s="39">
        <v>0</v>
      </c>
      <c r="D32" s="39">
        <v>0</v>
      </c>
      <c r="E32" s="39">
        <v>0</v>
      </c>
      <c r="F32" s="42">
        <v>0</v>
      </c>
      <c r="G32" s="39">
        <f t="shared" ref="G32:G35" si="4">F32-B32</f>
        <v>0</v>
      </c>
    </row>
    <row r="33" spans="1:7" x14ac:dyDescent="0.2">
      <c r="A33" s="54" t="s">
        <v>31</v>
      </c>
      <c r="B33" s="39">
        <v>0</v>
      </c>
      <c r="C33" s="39">
        <v>0</v>
      </c>
      <c r="D33" s="39">
        <v>0</v>
      </c>
      <c r="E33" s="39">
        <v>0</v>
      </c>
      <c r="F33" s="42">
        <v>0</v>
      </c>
      <c r="G33" s="39">
        <f t="shared" si="4"/>
        <v>0</v>
      </c>
    </row>
    <row r="34" spans="1:7" ht="22.5" x14ac:dyDescent="0.2">
      <c r="A34" s="54" t="s">
        <v>32</v>
      </c>
      <c r="B34" s="39">
        <v>0</v>
      </c>
      <c r="C34" s="39">
        <v>0</v>
      </c>
      <c r="D34" s="39">
        <v>0</v>
      </c>
      <c r="E34" s="39">
        <v>0</v>
      </c>
      <c r="F34" s="42">
        <v>0</v>
      </c>
      <c r="G34" s="39">
        <f t="shared" si="4"/>
        <v>0</v>
      </c>
    </row>
    <row r="35" spans="1:7" ht="22.5" x14ac:dyDescent="0.2">
      <c r="A35" s="54" t="s">
        <v>22</v>
      </c>
      <c r="B35" s="39">
        <v>0</v>
      </c>
      <c r="C35" s="39">
        <v>0</v>
      </c>
      <c r="D35" s="39">
        <v>0</v>
      </c>
      <c r="E35" s="39">
        <v>0</v>
      </c>
      <c r="F35" s="42">
        <v>0</v>
      </c>
      <c r="G35" s="39">
        <f t="shared" si="4"/>
        <v>0</v>
      </c>
    </row>
    <row r="36" spans="1:7" x14ac:dyDescent="0.2">
      <c r="A36" s="55"/>
      <c r="B36" s="39"/>
      <c r="C36" s="39"/>
      <c r="D36" s="39"/>
      <c r="E36" s="39"/>
      <c r="F36" s="42"/>
      <c r="G36" s="39"/>
    </row>
    <row r="37" spans="1:7" x14ac:dyDescent="0.2">
      <c r="A37" s="20" t="s">
        <v>33</v>
      </c>
      <c r="B37" s="40">
        <f>B38</f>
        <v>874246158.20000005</v>
      </c>
      <c r="C37" s="40">
        <f t="shared" ref="C37:G37" si="5">C38</f>
        <v>1864630388.8</v>
      </c>
      <c r="D37" s="40">
        <f t="shared" si="5"/>
        <v>2738876547</v>
      </c>
      <c r="E37" s="40">
        <f t="shared" si="5"/>
        <v>0</v>
      </c>
      <c r="F37" s="40">
        <f t="shared" si="5"/>
        <v>0</v>
      </c>
      <c r="G37" s="40">
        <f t="shared" si="5"/>
        <v>-874246158.20000005</v>
      </c>
    </row>
    <row r="38" spans="1:7" x14ac:dyDescent="0.2">
      <c r="A38" s="54" t="s">
        <v>23</v>
      </c>
      <c r="B38" s="26">
        <v>874246158.20000005</v>
      </c>
      <c r="C38" s="26">
        <v>1864630388.8</v>
      </c>
      <c r="D38" s="26">
        <v>2738876547</v>
      </c>
      <c r="E38" s="26">
        <v>0</v>
      </c>
      <c r="F38" s="30">
        <v>0</v>
      </c>
      <c r="G38" s="39">
        <f t="shared" ref="G38" si="6">F38-B38</f>
        <v>-874246158.20000005</v>
      </c>
    </row>
    <row r="39" spans="1:7" x14ac:dyDescent="0.2">
      <c r="A39" s="54"/>
      <c r="B39" s="10"/>
      <c r="C39" s="10"/>
      <c r="D39" s="10"/>
      <c r="E39" s="10"/>
      <c r="F39" s="37"/>
      <c r="G39" s="38"/>
    </row>
    <row r="40" spans="1:7" x14ac:dyDescent="0.2">
      <c r="A40" s="56" t="s">
        <v>24</v>
      </c>
      <c r="B40" s="28">
        <f>B37+B31+B21</f>
        <v>7835165415.9899998</v>
      </c>
      <c r="C40" s="28">
        <f t="shared" ref="C40:G40" si="7">C37+C31+C21</f>
        <v>3440244576.4200001</v>
      </c>
      <c r="D40" s="28">
        <f t="shared" si="7"/>
        <v>11275409992.41</v>
      </c>
      <c r="E40" s="28">
        <f t="shared" si="7"/>
        <v>7044747232.6099987</v>
      </c>
      <c r="F40" s="28">
        <f t="shared" si="7"/>
        <v>7045321690.5699987</v>
      </c>
      <c r="G40" s="28">
        <f t="shared" si="7"/>
        <v>-789843725.42000139</v>
      </c>
    </row>
    <row r="41" spans="1:7" x14ac:dyDescent="0.2">
      <c r="A41" s="11"/>
      <c r="B41" s="12"/>
      <c r="C41" s="12"/>
      <c r="D41" s="12"/>
      <c r="E41" s="13" t="s">
        <v>25</v>
      </c>
      <c r="F41" s="14"/>
      <c r="G41" s="33">
        <v>0</v>
      </c>
    </row>
    <row r="43" spans="1:7" ht="22.5" x14ac:dyDescent="0.2">
      <c r="A43" s="17" t="s">
        <v>34</v>
      </c>
    </row>
    <row r="44" spans="1:7" x14ac:dyDescent="0.2">
      <c r="A44" s="18" t="s">
        <v>35</v>
      </c>
    </row>
    <row r="45" spans="1:7" x14ac:dyDescent="0.2">
      <c r="A45" s="18" t="s">
        <v>41</v>
      </c>
    </row>
    <row r="46" spans="1:7" x14ac:dyDescent="0.2">
      <c r="A46" s="18" t="s">
        <v>42</v>
      </c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65" spans="1:6" ht="14.25" x14ac:dyDescent="0.2">
      <c r="A65" s="43"/>
      <c r="B65" s="43"/>
      <c r="C65" s="43"/>
      <c r="D65" s="43"/>
      <c r="E65" s="43"/>
      <c r="F65" s="43"/>
    </row>
    <row r="66" spans="1:6" ht="15" x14ac:dyDescent="0.2">
      <c r="A66" s="44" t="s">
        <v>37</v>
      </c>
      <c r="B66" s="43"/>
      <c r="C66" s="43"/>
      <c r="D66" s="59" t="s">
        <v>38</v>
      </c>
      <c r="E66" s="59"/>
      <c r="F66" s="59"/>
    </row>
    <row r="67" spans="1:6" ht="15" x14ac:dyDescent="0.2">
      <c r="A67" s="45" t="s">
        <v>39</v>
      </c>
      <c r="B67" s="43"/>
      <c r="C67" s="43"/>
      <c r="D67" s="60" t="s">
        <v>40</v>
      </c>
      <c r="E67" s="60"/>
      <c r="F67" s="60"/>
    </row>
  </sheetData>
  <sheetProtection formatCells="0" formatColumns="0" formatRows="0" insertRows="0" autoFilter="0"/>
  <mergeCells count="7">
    <mergeCell ref="D66:F66"/>
    <mergeCell ref="D67:F67"/>
    <mergeCell ref="A1:G1"/>
    <mergeCell ref="G2:G3"/>
    <mergeCell ref="G18:G19"/>
    <mergeCell ref="B2:F2"/>
    <mergeCell ref="B18:F18"/>
  </mergeCells>
  <pageMargins left="0.7" right="0.7" top="0.75" bottom="0.75" header="0.3" footer="0.3"/>
  <pageSetup scale="66" fitToHeight="0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2023-04-25T14:27:44Z</cp:lastPrinted>
  <dcterms:created xsi:type="dcterms:W3CDTF">2012-12-11T20:48:19Z</dcterms:created>
  <dcterms:modified xsi:type="dcterms:W3CDTF">2023-10-25T15:14:46Z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